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3"/>
  </bookViews>
  <sheets>
    <sheet name="23," sheetId="3" r:id="rId1"/>
    <sheet name="23" sheetId="1" r:id="rId2"/>
    <sheet name="24" sheetId="2" r:id="rId3"/>
    <sheet name="24," sheetId="4" r:id="rId4"/>
  </sheets>
  <calcPr calcId="144525"/>
</workbook>
</file>

<file path=xl/calcChain.xml><?xml version="1.0" encoding="utf-8"?>
<calcChain xmlns="http://schemas.openxmlformats.org/spreadsheetml/2006/main">
  <c r="J17" i="4" l="1"/>
  <c r="I17" i="4"/>
  <c r="H17" i="4"/>
  <c r="G17" i="4"/>
  <c r="G18" i="4" s="1"/>
  <c r="F17" i="4"/>
  <c r="F18" i="4" s="1"/>
  <c r="E17" i="4"/>
  <c r="J10" i="4"/>
  <c r="I10" i="4"/>
  <c r="H10" i="4"/>
  <c r="G10" i="4"/>
  <c r="F10" i="4"/>
  <c r="E10" i="4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G23" i="2"/>
  <c r="F23" i="2"/>
  <c r="E23" i="2"/>
  <c r="W23" i="2" s="1"/>
  <c r="W25" i="2" s="1"/>
  <c r="D23" i="2"/>
  <c r="C23" i="2"/>
  <c r="F20" i="1"/>
  <c r="J19" i="1"/>
  <c r="I19" i="1"/>
  <c r="H19" i="1"/>
  <c r="G19" i="1"/>
  <c r="F19" i="1"/>
  <c r="J10" i="1"/>
  <c r="I10" i="1"/>
  <c r="H10" i="1"/>
  <c r="G10" i="1"/>
  <c r="G20" i="1" s="1"/>
  <c r="F10" i="1"/>
  <c r="X24" i="3"/>
  <c r="W24" i="3"/>
  <c r="V24" i="3"/>
  <c r="U24" i="3"/>
  <c r="T24" i="3"/>
  <c r="S24" i="3"/>
  <c r="Q24" i="3"/>
  <c r="O24" i="3"/>
  <c r="N24" i="3"/>
  <c r="M24" i="3"/>
  <c r="K24" i="3"/>
  <c r="J24" i="3"/>
  <c r="H24" i="3"/>
  <c r="G24" i="3"/>
  <c r="F24" i="3"/>
  <c r="E24" i="3"/>
  <c r="D24" i="3"/>
  <c r="Y24" i="3" s="1"/>
  <c r="Y26" i="3" s="1"/>
  <c r="C24" i="3"/>
</calcChain>
</file>

<file path=xl/sharedStrings.xml><?xml version="1.0" encoding="utf-8"?>
<sst xmlns="http://schemas.openxmlformats.org/spreadsheetml/2006/main" count="156" uniqueCount="79">
  <si>
    <t>Наименование продуктов питания</t>
  </si>
  <si>
    <t>мясо</t>
  </si>
  <si>
    <t xml:space="preserve">картофель </t>
  </si>
  <si>
    <t>лук</t>
  </si>
  <si>
    <t>морковь</t>
  </si>
  <si>
    <t>р.масло</t>
  </si>
  <si>
    <t>соль</t>
  </si>
  <si>
    <t>чай</t>
  </si>
  <si>
    <t>помидоры</t>
  </si>
  <si>
    <t>сахар</t>
  </si>
  <si>
    <t>кр.перловая</t>
  </si>
  <si>
    <t>масло слив</t>
  </si>
  <si>
    <t>хлеб</t>
  </si>
  <si>
    <t>лапша</t>
  </si>
  <si>
    <t>рис</t>
  </si>
  <si>
    <t>с/фрукты</t>
  </si>
  <si>
    <t>Количество продуктов питания, подлежащее закладке на одного человека</t>
  </si>
  <si>
    <t>Завтрак</t>
  </si>
  <si>
    <t>каша перловая</t>
  </si>
  <si>
    <t>гуляш</t>
  </si>
  <si>
    <t>хлеб с маслом</t>
  </si>
  <si>
    <t>чай с сахаром</t>
  </si>
  <si>
    <t>обед</t>
  </si>
  <si>
    <t>нарезка из св.помидор</t>
  </si>
  <si>
    <t>суп с лапшой</t>
  </si>
  <si>
    <t xml:space="preserve">плов </t>
  </si>
  <si>
    <t>компот из с/фруктов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</si>
  <si>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</si>
  <si>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</si>
  <si>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</si>
  <si>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</si>
  <si>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                                                                                            Принял (повар)      ___________Батоева Р-Х.Д.</t>
  </si>
  <si>
    <t>Выдал (кладовщик) _______________ Галиндибаева Ц.Ц.                                                         Работник бухгалтерии __________ Рыкцылова Г-Х.Ц.</t>
  </si>
  <si>
    <t>Меню на 23.01.2023 33</t>
  </si>
  <si>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</si>
  <si>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</si>
  <si>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</si>
  <si>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</si>
  <si>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</si>
  <si>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</si>
  <si>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</si>
  <si>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</si>
  <si>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</si>
  <si>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</si>
  <si>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</si>
  <si>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</si>
  <si>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</si>
  <si>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</si>
  <si>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</si>
  <si>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</si>
  <si>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</si>
  <si>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</si>
  <si>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закуска</t>
  </si>
  <si>
    <t>масло порц</t>
  </si>
  <si>
    <t>ИТОГО:</t>
  </si>
  <si>
    <t>Обед</t>
  </si>
  <si>
    <t>1 блюдо</t>
  </si>
  <si>
    <t>2 блюдо</t>
  </si>
  <si>
    <t>плов</t>
  </si>
  <si>
    <t>гарнир</t>
  </si>
  <si>
    <t>напиток</t>
  </si>
  <si>
    <t>хлеб бел.</t>
  </si>
  <si>
    <t>СУММА:</t>
  </si>
  <si>
    <t>Меню на 24.01.2023 33</t>
  </si>
  <si>
    <t>капуста</t>
  </si>
  <si>
    <t>молоко</t>
  </si>
  <si>
    <t>гречка</t>
  </si>
  <si>
    <t>кр.манная</t>
  </si>
  <si>
    <t>свекла</t>
  </si>
  <si>
    <t>каша манная</t>
  </si>
  <si>
    <t>чай с молоком</t>
  </si>
  <si>
    <t>салат из свеклы</t>
  </si>
  <si>
    <t>щи</t>
  </si>
  <si>
    <t>котлета из гов</t>
  </si>
  <si>
    <t>каша гречн.рассыпч</t>
  </si>
  <si>
    <t xml:space="preserve">ИТОГО </t>
  </si>
  <si>
    <t>Врач (диетсестра) ________________                                                                                             Принял (повар)      ___________Цыденова Е.Ж.</t>
  </si>
  <si>
    <t>котлета из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</si>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</sst>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2" fillId="0" borderId="2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2" fillId="0" borderId="0" xfId="0" applyFont="1"/>
    <xf numFmtId="0" fontId="2" fillId="0" borderId="3" xfId="0" applyFont="1" applyBorder="1" applyAlignment="1">
      <alignment horizontal="center" textRotation="90"/>
    </xf>
    <xf numFmtId="0" fontId="2" fillId="0" borderId="1" xfId="0" applyFont="1" applyBorder="1"/>
    <xf numFmtId="0" fontId="0" fillId="0" borderId="1" xfId="0" applyNumberFormat="1" applyFont="1" applyBorder="1"/>
    <xf numFmtId="0" fontId="0" fillId="0" borderId="1" xfId="0" applyFont="1" applyBorder="1"/>
    <xf numFmtId="0" fontId="2" fillId="0" borderId="4" xfId="0" applyFont="1" applyBorder="1" applyAlignment="1">
      <alignment horizontal="center" textRotation="90"/>
    </xf>
    <xf numFmtId="0" fontId="2" fillId="0" borderId="1" xfId="0" applyFont="1" applyBorder="1" applyAlignment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4" fillId="0" borderId="6" xfId="0" applyFont="1" applyBorder="1"/>
    <xf numFmtId="0" fontId="4" fillId="0" borderId="2" xfId="0" applyFont="1" applyBorder="1"/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5" fillId="0" borderId="1" xfId="0" applyNumberFormat="1" applyFont="1" applyBorder="1"/>
    <xf numFmtId="0" fontId="4" fillId="0" borderId="0" xfId="0" applyFont="1" applyBorder="1"/>
    <xf numFmtId="0" fontId="2" fillId="0" borderId="0" xfId="0" applyFont="1" applyBorder="1"/>
    <xf numFmtId="2" fontId="3" fillId="0" borderId="0" xfId="0" applyNumberFormat="1" applyFont="1"/>
    <xf numFmtId="0" fontId="0" fillId="0" borderId="0" xfId="0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6" fillId="3" borderId="1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2" fontId="0" fillId="0" borderId="0" xfId="0" applyNumberFormat="1"/>
    <xf numFmtId="2" fontId="2" fillId="0" borderId="0" xfId="0" applyNumberFormat="1" applyFont="1" applyBorder="1"/>
    <xf numFmtId="0" fontId="7" fillId="0" borderId="0" xfId="0" applyFont="1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B33" sqref="B33"/>
    </sheetView>
  </sheetViews>
  <sheetFormatPr defaultRowHeight="14.4" x14ac:dyDescent="0.3"/>
  <sheetData>
    <row r="1" spans="1:25" x14ac:dyDescent="0.3">
      <c r="A1" s="1" t="s">
        <v>33</v>
      </c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spans="1:25" ht="48.6" x14ac:dyDescent="0.3">
      <c r="A2" s="2"/>
      <c r="B2" s="2"/>
      <c r="C2" s="6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/>
      <c r="S2" s="7"/>
      <c r="T2" s="7"/>
      <c r="U2" s="7"/>
      <c r="V2" s="7"/>
      <c r="W2" s="7"/>
      <c r="X2" s="7"/>
      <c r="Y2" s="7"/>
    </row>
    <row r="3" spans="1:25" x14ac:dyDescent="0.3">
      <c r="A3" s="2"/>
      <c r="B3" s="2"/>
      <c r="C3" s="3" t="s">
        <v>16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8"/>
    </row>
    <row r="4" spans="1:25" x14ac:dyDescent="0.3">
      <c r="A4" s="9" t="s">
        <v>17</v>
      </c>
      <c r="B4" s="10" t="s">
        <v>18</v>
      </c>
      <c r="C4" s="11"/>
      <c r="D4" s="12"/>
      <c r="E4" s="10">
        <v>9</v>
      </c>
      <c r="F4" s="10"/>
      <c r="G4" s="10">
        <v>7</v>
      </c>
      <c r="H4" s="10">
        <v>1</v>
      </c>
      <c r="I4" s="10"/>
      <c r="J4" s="10"/>
      <c r="K4" s="10"/>
      <c r="L4" s="10">
        <v>40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x14ac:dyDescent="0.3">
      <c r="A5" s="13"/>
      <c r="B5" s="10" t="s">
        <v>19</v>
      </c>
      <c r="C5" s="10">
        <v>44</v>
      </c>
      <c r="D5" s="10"/>
      <c r="E5" s="10">
        <v>7</v>
      </c>
      <c r="F5" s="10"/>
      <c r="G5" s="10">
        <v>5</v>
      </c>
      <c r="H5" s="10">
        <v>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3">
      <c r="A6" s="13"/>
      <c r="B6" s="10" t="s">
        <v>20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9</v>
      </c>
      <c r="N6" s="10">
        <v>27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3">
      <c r="A7" s="13"/>
      <c r="B7" s="14" t="s">
        <v>21</v>
      </c>
      <c r="C7" s="10"/>
      <c r="D7" s="10"/>
      <c r="E7" s="10"/>
      <c r="F7" s="10"/>
      <c r="G7" s="10"/>
      <c r="H7" s="10"/>
      <c r="I7" s="10">
        <v>2</v>
      </c>
      <c r="J7" s="10"/>
      <c r="K7" s="10">
        <v>17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3">
      <c r="A8" s="13"/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3">
      <c r="A9" s="1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x14ac:dyDescent="0.3">
      <c r="A10" s="9" t="s">
        <v>22</v>
      </c>
      <c r="B10" s="15" t="s">
        <v>23</v>
      </c>
      <c r="C10" s="10"/>
      <c r="D10" s="10"/>
      <c r="E10" s="10"/>
      <c r="F10" s="10"/>
      <c r="G10" s="10"/>
      <c r="H10" s="10">
        <v>1</v>
      </c>
      <c r="I10" s="10"/>
      <c r="J10" s="10">
        <v>60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3">
      <c r="A11" s="13"/>
      <c r="B11" s="15" t="s">
        <v>24</v>
      </c>
      <c r="C11" s="10">
        <v>40</v>
      </c>
      <c r="D11" s="10">
        <v>100</v>
      </c>
      <c r="E11" s="16">
        <v>7</v>
      </c>
      <c r="F11" s="10"/>
      <c r="G11" s="10">
        <v>5</v>
      </c>
      <c r="H11" s="10">
        <v>1</v>
      </c>
      <c r="I11" s="10"/>
      <c r="J11" s="10"/>
      <c r="K11" s="10"/>
      <c r="L11" s="10"/>
      <c r="M11" s="10"/>
      <c r="N11" s="10"/>
      <c r="O11" s="10">
        <v>12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3">
      <c r="A12" s="13"/>
      <c r="B12" s="15" t="s">
        <v>25</v>
      </c>
      <c r="C12" s="10">
        <v>40</v>
      </c>
      <c r="D12" s="10"/>
      <c r="E12" s="10">
        <v>10</v>
      </c>
      <c r="F12" s="10">
        <v>15</v>
      </c>
      <c r="G12" s="10">
        <v>7</v>
      </c>
      <c r="H12" s="10">
        <v>1</v>
      </c>
      <c r="I12" s="10"/>
      <c r="J12" s="10"/>
      <c r="K12" s="10"/>
      <c r="L12" s="10"/>
      <c r="M12" s="10"/>
      <c r="N12" s="10"/>
      <c r="O12" s="10"/>
      <c r="P12" s="10">
        <v>50</v>
      </c>
      <c r="Q12" s="10"/>
      <c r="R12" s="10"/>
      <c r="S12" s="10"/>
      <c r="T12" s="10"/>
      <c r="U12" s="10"/>
      <c r="V12" s="10"/>
      <c r="W12" s="10"/>
      <c r="X12" s="10"/>
      <c r="Y12" s="10"/>
    </row>
    <row r="13" spans="1:25" x14ac:dyDescent="0.3">
      <c r="A13" s="13"/>
      <c r="B13" s="15" t="s">
        <v>26</v>
      </c>
      <c r="C13" s="10"/>
      <c r="D13" s="10"/>
      <c r="E13" s="10"/>
      <c r="F13" s="10"/>
      <c r="G13" s="10"/>
      <c r="H13" s="10">
        <v>1</v>
      </c>
      <c r="I13" s="10"/>
      <c r="J13" s="10"/>
      <c r="K13" s="10">
        <v>17</v>
      </c>
      <c r="L13" s="10"/>
      <c r="M13" s="10"/>
      <c r="N13" s="10"/>
      <c r="O13" s="10"/>
      <c r="P13" s="10"/>
      <c r="Q13" s="10">
        <v>21</v>
      </c>
      <c r="R13" s="10"/>
      <c r="S13" s="10"/>
      <c r="T13" s="10"/>
      <c r="U13" s="10"/>
      <c r="V13" s="10"/>
      <c r="W13" s="10"/>
      <c r="X13" s="10"/>
      <c r="Y13" s="10"/>
    </row>
    <row r="14" spans="1:25" x14ac:dyDescent="0.3">
      <c r="A14" s="13"/>
      <c r="B14" s="15" t="s">
        <v>12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x14ac:dyDescent="0.3">
      <c r="A15" s="13"/>
      <c r="B15" s="15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v>24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3">
      <c r="A16" s="17"/>
      <c r="B16" s="1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x14ac:dyDescent="0.3">
      <c r="A17" s="18"/>
      <c r="B17" s="1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3">
      <c r="A18" s="18"/>
      <c r="B18" s="1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3">
      <c r="A19" s="18"/>
      <c r="B19" s="1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3">
      <c r="A20" s="19"/>
      <c r="B20" s="1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x14ac:dyDescent="0.3">
      <c r="A21" s="20" t="s">
        <v>27</v>
      </c>
      <c r="B21" s="21"/>
      <c r="C21" s="10">
        <v>124</v>
      </c>
      <c r="D21" s="10">
        <v>100</v>
      </c>
      <c r="E21" s="10">
        <v>33</v>
      </c>
      <c r="F21" s="10">
        <v>15</v>
      </c>
      <c r="G21" s="10">
        <v>31</v>
      </c>
      <c r="H21" s="10">
        <v>6</v>
      </c>
      <c r="I21" s="10">
        <v>2</v>
      </c>
      <c r="J21" s="10">
        <v>60</v>
      </c>
      <c r="K21" s="10">
        <v>34</v>
      </c>
      <c r="L21" s="10">
        <v>40</v>
      </c>
      <c r="M21" s="10">
        <v>9</v>
      </c>
      <c r="N21" s="10">
        <v>54</v>
      </c>
      <c r="O21" s="10">
        <v>12</v>
      </c>
      <c r="P21" s="10">
        <v>50</v>
      </c>
      <c r="Q21" s="10">
        <v>21</v>
      </c>
      <c r="R21" s="10"/>
      <c r="S21" s="10"/>
      <c r="T21" s="10"/>
      <c r="U21" s="10"/>
      <c r="V21" s="10"/>
      <c r="W21" s="10"/>
      <c r="X21" s="10"/>
      <c r="Y21" s="10"/>
    </row>
    <row r="22" spans="1:25" x14ac:dyDescent="0.3">
      <c r="A22" s="22" t="s">
        <v>28</v>
      </c>
      <c r="B22" s="23"/>
      <c r="C22" s="10">
        <v>4.0999999999999996</v>
      </c>
      <c r="D22" s="10">
        <v>3.3</v>
      </c>
      <c r="E22" s="10">
        <v>1.1000000000000001</v>
      </c>
      <c r="F22" s="10">
        <v>0.5</v>
      </c>
      <c r="G22" s="10">
        <v>0.8</v>
      </c>
      <c r="H22" s="10">
        <v>0.2</v>
      </c>
      <c r="I22" s="10">
        <v>7.0000000000000007E-2</v>
      </c>
      <c r="J22" s="10">
        <v>2</v>
      </c>
      <c r="K22" s="10">
        <v>1.1000000000000001</v>
      </c>
      <c r="L22" s="10">
        <v>1.3</v>
      </c>
      <c r="M22" s="10">
        <v>0.3</v>
      </c>
      <c r="N22" s="10">
        <v>3</v>
      </c>
      <c r="O22" s="10">
        <v>1</v>
      </c>
      <c r="P22" s="10">
        <v>1.6</v>
      </c>
      <c r="Q22" s="10">
        <v>0.7</v>
      </c>
      <c r="R22" s="10"/>
      <c r="S22" s="10"/>
      <c r="T22" s="10"/>
      <c r="U22" s="10"/>
      <c r="V22" s="10"/>
      <c r="W22" s="10"/>
      <c r="X22" s="10"/>
      <c r="Y22" s="10"/>
    </row>
    <row r="23" spans="1:25" x14ac:dyDescent="0.3">
      <c r="A23" s="20" t="s">
        <v>29</v>
      </c>
      <c r="B23" s="21"/>
      <c r="C23" s="10">
        <v>373</v>
      </c>
      <c r="D23" s="10">
        <v>0</v>
      </c>
      <c r="E23" s="10">
        <v>32</v>
      </c>
      <c r="F23" s="10">
        <v>0</v>
      </c>
      <c r="G23" s="10">
        <v>122</v>
      </c>
      <c r="H23" s="10">
        <v>30</v>
      </c>
      <c r="I23" s="10">
        <v>128</v>
      </c>
      <c r="J23" s="10">
        <v>182</v>
      </c>
      <c r="K23" s="10">
        <v>72</v>
      </c>
      <c r="L23" s="10">
        <v>47</v>
      </c>
      <c r="M23" s="10">
        <v>699</v>
      </c>
      <c r="N23" s="10">
        <v>34</v>
      </c>
      <c r="O23" s="10">
        <v>81</v>
      </c>
      <c r="P23" s="10">
        <v>110</v>
      </c>
      <c r="Q23" s="10">
        <v>165</v>
      </c>
      <c r="R23" s="10"/>
      <c r="S23" s="10"/>
      <c r="T23" s="10"/>
      <c r="U23" s="10"/>
      <c r="V23" s="10"/>
      <c r="W23" s="10"/>
      <c r="X23" s="10"/>
      <c r="Y23" s="10"/>
    </row>
    <row r="24" spans="1:25" x14ac:dyDescent="0.3">
      <c r="A24" s="20" t="s">
        <v>30</v>
      </c>
      <c r="B24" s="21"/>
      <c r="C24" s="24">
        <f>C23*C22</f>
        <v>1529.3</v>
      </c>
      <c r="D24" s="24">
        <f t="shared" ref="D24:X24" si="0">D23*D22</f>
        <v>0</v>
      </c>
      <c r="E24" s="24">
        <f t="shared" si="0"/>
        <v>35.200000000000003</v>
      </c>
      <c r="F24" s="24">
        <f t="shared" si="0"/>
        <v>0</v>
      </c>
      <c r="G24" s="24">
        <f t="shared" si="0"/>
        <v>97.600000000000009</v>
      </c>
      <c r="H24" s="24">
        <f t="shared" si="0"/>
        <v>6</v>
      </c>
      <c r="I24" s="24">
        <v>35.840000000000003</v>
      </c>
      <c r="J24" s="24">
        <f t="shared" si="0"/>
        <v>364</v>
      </c>
      <c r="K24" s="24">
        <f t="shared" si="0"/>
        <v>79.2</v>
      </c>
      <c r="L24" s="24">
        <v>67.89</v>
      </c>
      <c r="M24" s="24">
        <f t="shared" si="0"/>
        <v>209.7</v>
      </c>
      <c r="N24" s="24">
        <f t="shared" si="0"/>
        <v>102</v>
      </c>
      <c r="O24" s="24">
        <f t="shared" si="0"/>
        <v>81</v>
      </c>
      <c r="P24" s="24">
        <v>195.55</v>
      </c>
      <c r="Q24" s="24">
        <f t="shared" si="0"/>
        <v>115.49999999999999</v>
      </c>
      <c r="R24" s="24">
        <v>56.4</v>
      </c>
      <c r="S24" s="24">
        <f t="shared" si="0"/>
        <v>0</v>
      </c>
      <c r="T24" s="24">
        <f t="shared" si="0"/>
        <v>0</v>
      </c>
      <c r="U24" s="24">
        <f t="shared" si="0"/>
        <v>0</v>
      </c>
      <c r="V24" s="24">
        <f t="shared" si="0"/>
        <v>0</v>
      </c>
      <c r="W24" s="24">
        <f t="shared" si="0"/>
        <v>0</v>
      </c>
      <c r="X24" s="24">
        <f t="shared" si="0"/>
        <v>0</v>
      </c>
      <c r="Y24" s="24">
        <f>SUM(C24:X24)</f>
        <v>2975.1799999999994</v>
      </c>
    </row>
    <row r="25" spans="1:25" x14ac:dyDescent="0.3">
      <c r="A25" s="25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5">
        <v>33</v>
      </c>
    </row>
    <row r="26" spans="1:25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>
        <f>Y24/Y25</f>
        <v>90.156969696969682</v>
      </c>
    </row>
    <row r="27" spans="1:25" x14ac:dyDescent="0.3">
      <c r="A27" s="26"/>
      <c r="B27" s="26" t="s">
        <v>31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5"/>
    </row>
    <row r="28" spans="1:25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5"/>
    </row>
    <row r="29" spans="1:25" x14ac:dyDescent="0.3">
      <c r="A29" s="26"/>
      <c r="B29" s="26" t="s">
        <v>32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5"/>
    </row>
  </sheetData>
  <mergeCells count="6">
    <mergeCell ref="A1:B3"/>
    <mergeCell ref="C1:X1"/>
    <mergeCell ref="C3:X3"/>
    <mergeCell ref="A4:A9"/>
    <mergeCell ref="A10:A15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20"/>
    </sheetView>
  </sheetViews>
  <sheetFormatPr defaultRowHeight="14.4" x14ac:dyDescent="0.3"/>
  <sheetData>
    <row r="1" spans="1:10" x14ac:dyDescent="0.3">
      <c r="A1" s="28" t="s">
        <v>34</v>
      </c>
      <c r="B1" s="29" t="s">
        <v>35</v>
      </c>
      <c r="C1" s="30"/>
      <c r="D1" s="31"/>
      <c r="E1" s="28" t="s">
        <v>36</v>
      </c>
      <c r="F1" s="32" t="s">
        <v>37</v>
      </c>
      <c r="G1" s="28"/>
      <c r="H1" s="28"/>
      <c r="I1" s="28" t="s">
        <v>38</v>
      </c>
      <c r="J1" s="33">
        <v>44949</v>
      </c>
    </row>
    <row r="2" spans="1:10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3">
      <c r="A3" s="34" t="s">
        <v>39</v>
      </c>
      <c r="B3" s="34" t="s">
        <v>40</v>
      </c>
      <c r="C3" s="34" t="s">
        <v>41</v>
      </c>
      <c r="D3" s="34" t="s">
        <v>42</v>
      </c>
      <c r="E3" s="34" t="s">
        <v>43</v>
      </c>
      <c r="F3" s="34" t="s">
        <v>44</v>
      </c>
      <c r="G3" s="34" t="s">
        <v>45</v>
      </c>
      <c r="H3" s="34" t="s">
        <v>46</v>
      </c>
      <c r="I3" s="34" t="s">
        <v>47</v>
      </c>
      <c r="J3" s="34" t="s">
        <v>48</v>
      </c>
    </row>
    <row r="4" spans="1:10" x14ac:dyDescent="0.3">
      <c r="A4" s="35" t="s">
        <v>17</v>
      </c>
      <c r="B4" s="35" t="s">
        <v>49</v>
      </c>
      <c r="C4" s="36">
        <v>632</v>
      </c>
      <c r="D4" s="37" t="s">
        <v>19</v>
      </c>
      <c r="E4" s="38">
        <v>80</v>
      </c>
      <c r="F4" s="39">
        <v>17.25</v>
      </c>
      <c r="G4" s="39">
        <v>244.85</v>
      </c>
      <c r="H4" s="39">
        <v>15.82</v>
      </c>
      <c r="I4" s="39">
        <v>17.88</v>
      </c>
      <c r="J4" s="39">
        <v>5.27</v>
      </c>
    </row>
    <row r="5" spans="1:10" ht="28.8" x14ac:dyDescent="0.3">
      <c r="A5" s="35"/>
      <c r="B5" s="35" t="s">
        <v>50</v>
      </c>
      <c r="C5" s="36">
        <v>1008</v>
      </c>
      <c r="D5" s="40" t="s">
        <v>21</v>
      </c>
      <c r="E5" s="38">
        <v>200</v>
      </c>
      <c r="F5" s="39">
        <v>2.2999999999999998</v>
      </c>
      <c r="G5" s="39">
        <v>61.26</v>
      </c>
      <c r="H5" s="39">
        <v>0.2</v>
      </c>
      <c r="I5" s="39">
        <v>5.0999999999999997E-2</v>
      </c>
      <c r="J5" s="41">
        <v>15.01</v>
      </c>
    </row>
    <row r="6" spans="1:10" x14ac:dyDescent="0.3">
      <c r="A6" s="35"/>
      <c r="B6" s="35" t="s">
        <v>12</v>
      </c>
      <c r="C6" s="36">
        <v>411</v>
      </c>
      <c r="D6" s="42" t="s">
        <v>18</v>
      </c>
      <c r="E6" s="38">
        <v>150</v>
      </c>
      <c r="F6" s="39">
        <v>3.23</v>
      </c>
      <c r="G6" s="39">
        <v>126</v>
      </c>
      <c r="H6" s="39">
        <v>3.72</v>
      </c>
      <c r="I6" s="39">
        <v>0.44</v>
      </c>
      <c r="J6" s="39">
        <v>26.8</v>
      </c>
    </row>
    <row r="7" spans="1:10" x14ac:dyDescent="0.3">
      <c r="A7" s="35"/>
      <c r="B7" s="35"/>
      <c r="C7" s="36"/>
      <c r="D7" s="40"/>
      <c r="E7" s="38"/>
      <c r="F7" s="39"/>
      <c r="G7" s="43"/>
      <c r="H7" s="43"/>
      <c r="I7" s="43"/>
      <c r="J7" s="43"/>
    </row>
    <row r="8" spans="1:10" x14ac:dyDescent="0.3">
      <c r="A8" s="35"/>
      <c r="B8" s="35" t="s">
        <v>51</v>
      </c>
      <c r="C8" s="36"/>
      <c r="D8" s="40" t="s">
        <v>12</v>
      </c>
      <c r="E8" s="38">
        <v>27</v>
      </c>
      <c r="F8" s="39">
        <v>1.54</v>
      </c>
      <c r="G8" s="39">
        <v>63.45</v>
      </c>
      <c r="H8" s="39">
        <v>2.13</v>
      </c>
      <c r="I8" s="39">
        <v>0.27</v>
      </c>
      <c r="J8" s="39">
        <v>13.02</v>
      </c>
    </row>
    <row r="9" spans="1:10" ht="28.8" x14ac:dyDescent="0.3">
      <c r="A9" s="35"/>
      <c r="B9" s="36" t="s">
        <v>52</v>
      </c>
      <c r="C9" s="36"/>
      <c r="D9" s="40" t="s">
        <v>53</v>
      </c>
      <c r="E9" s="38">
        <v>9</v>
      </c>
      <c r="F9" s="39">
        <v>6.35</v>
      </c>
      <c r="G9" s="39">
        <v>66.09</v>
      </c>
      <c r="H9" s="39">
        <v>0.08</v>
      </c>
      <c r="I9" s="39">
        <v>7.25</v>
      </c>
      <c r="J9" s="39">
        <v>0.13</v>
      </c>
    </row>
    <row r="10" spans="1:10" x14ac:dyDescent="0.3">
      <c r="A10" s="35"/>
      <c r="B10" s="44" t="s">
        <v>54</v>
      </c>
      <c r="C10" s="44"/>
      <c r="D10" s="45"/>
      <c r="E10" s="46"/>
      <c r="F10" s="47">
        <f>SUM(F4:F9)</f>
        <v>30.67</v>
      </c>
      <c r="G10" s="47">
        <f>SUM(G4:G9)</f>
        <v>561.65</v>
      </c>
      <c r="H10" s="47">
        <f>SUM(H4:H9)</f>
        <v>21.949999999999996</v>
      </c>
      <c r="I10" s="47">
        <f>SUM(I4:I9)</f>
        <v>25.890999999999998</v>
      </c>
      <c r="J10" s="47">
        <f>SUM(J4:J9)</f>
        <v>60.23</v>
      </c>
    </row>
    <row r="11" spans="1:10" ht="57.6" x14ac:dyDescent="0.3">
      <c r="A11" s="35" t="s">
        <v>55</v>
      </c>
      <c r="B11" s="35" t="s">
        <v>52</v>
      </c>
      <c r="C11" s="36"/>
      <c r="D11" s="40" t="s">
        <v>23</v>
      </c>
      <c r="E11" s="38">
        <v>60</v>
      </c>
      <c r="F11" s="39">
        <v>11.04</v>
      </c>
      <c r="G11" s="39">
        <v>9.82</v>
      </c>
      <c r="H11" s="39">
        <v>0.39</v>
      </c>
      <c r="I11" s="39">
        <v>0.13</v>
      </c>
      <c r="J11" s="39">
        <v>1.89</v>
      </c>
    </row>
    <row r="12" spans="1:10" ht="28.8" x14ac:dyDescent="0.3">
      <c r="A12" s="35"/>
      <c r="B12" s="35" t="s">
        <v>56</v>
      </c>
      <c r="C12" s="36">
        <v>235</v>
      </c>
      <c r="D12" s="40" t="s">
        <v>24</v>
      </c>
      <c r="E12" s="38">
        <v>200</v>
      </c>
      <c r="F12" s="39">
        <v>20.170000000000002</v>
      </c>
      <c r="G12" s="39">
        <v>127.25</v>
      </c>
      <c r="H12" s="39">
        <v>3.06</v>
      </c>
      <c r="I12" s="39">
        <v>5.86</v>
      </c>
      <c r="J12" s="39">
        <v>15.54</v>
      </c>
    </row>
    <row r="13" spans="1:10" x14ac:dyDescent="0.3">
      <c r="A13" s="35"/>
      <c r="B13" s="35" t="s">
        <v>57</v>
      </c>
      <c r="C13" s="36">
        <v>245</v>
      </c>
      <c r="D13" s="40" t="s">
        <v>58</v>
      </c>
      <c r="E13" s="38">
        <v>230</v>
      </c>
      <c r="F13" s="39">
        <v>22.02</v>
      </c>
      <c r="G13" s="39">
        <v>421.65</v>
      </c>
      <c r="H13" s="39">
        <v>16.93</v>
      </c>
      <c r="I13" s="39">
        <v>21.73</v>
      </c>
      <c r="J13" s="39">
        <v>39.409999999999997</v>
      </c>
    </row>
    <row r="14" spans="1:10" x14ac:dyDescent="0.3">
      <c r="A14" s="35"/>
      <c r="B14" s="35" t="s">
        <v>59</v>
      </c>
      <c r="C14" s="36"/>
      <c r="D14" s="40"/>
      <c r="E14" s="38"/>
      <c r="F14" s="39"/>
      <c r="G14" s="39"/>
      <c r="H14" s="39"/>
      <c r="I14" s="39"/>
      <c r="J14" s="39"/>
    </row>
    <row r="15" spans="1:10" ht="57.6" x14ac:dyDescent="0.3">
      <c r="A15" s="35"/>
      <c r="B15" s="35" t="s">
        <v>60</v>
      </c>
      <c r="C15" s="36">
        <v>933</v>
      </c>
      <c r="D15" s="40" t="s">
        <v>26</v>
      </c>
      <c r="E15" s="38">
        <v>200</v>
      </c>
      <c r="F15" s="39">
        <v>4.72</v>
      </c>
      <c r="G15" s="39">
        <v>130.4</v>
      </c>
      <c r="H15" s="39">
        <v>0.7</v>
      </c>
      <c r="I15" s="39">
        <v>0.05</v>
      </c>
      <c r="J15" s="39">
        <v>23.1</v>
      </c>
    </row>
    <row r="16" spans="1:10" x14ac:dyDescent="0.3">
      <c r="A16" s="35"/>
      <c r="B16" s="35" t="s">
        <v>61</v>
      </c>
      <c r="C16" s="36"/>
      <c r="D16" s="40" t="s">
        <v>12</v>
      </c>
      <c r="E16" s="38">
        <v>27</v>
      </c>
      <c r="F16" s="39">
        <v>1.54</v>
      </c>
      <c r="G16" s="39">
        <v>63.45</v>
      </c>
      <c r="H16" s="39">
        <v>2.13</v>
      </c>
      <c r="I16" s="39">
        <v>0.27</v>
      </c>
      <c r="J16" s="39">
        <v>13.02</v>
      </c>
    </row>
    <row r="17" spans="1:10" x14ac:dyDescent="0.3">
      <c r="A17" s="35"/>
      <c r="B17" s="35"/>
      <c r="C17" s="36"/>
      <c r="D17" s="40"/>
      <c r="E17" s="38"/>
      <c r="F17" s="39"/>
      <c r="G17" s="39"/>
      <c r="H17" s="39"/>
      <c r="I17" s="39"/>
      <c r="J17" s="39"/>
    </row>
    <row r="18" spans="1:10" x14ac:dyDescent="0.3">
      <c r="A18" s="35"/>
      <c r="B18" s="35" t="s">
        <v>51</v>
      </c>
      <c r="C18" s="36"/>
      <c r="D18" s="40"/>
      <c r="E18" s="38"/>
      <c r="F18" s="39"/>
      <c r="G18" s="39"/>
      <c r="H18" s="39"/>
      <c r="I18" s="39"/>
      <c r="J18" s="39"/>
    </row>
    <row r="19" spans="1:10" x14ac:dyDescent="0.3">
      <c r="A19" s="35"/>
      <c r="B19" s="44" t="s">
        <v>54</v>
      </c>
      <c r="C19" s="44"/>
      <c r="D19" s="45"/>
      <c r="E19" s="46"/>
      <c r="F19" s="47">
        <f>SUM(F11:F18)</f>
        <v>59.49</v>
      </c>
      <c r="G19" s="47">
        <f>SUM(G11:G18)</f>
        <v>752.57</v>
      </c>
      <c r="H19" s="47">
        <f>SUM(H11:H18)</f>
        <v>23.209999999999997</v>
      </c>
      <c r="I19" s="47">
        <f>SUM(I11:I18)</f>
        <v>28.04</v>
      </c>
      <c r="J19" s="47">
        <f>SUM(J11:J18)</f>
        <v>92.96</v>
      </c>
    </row>
    <row r="20" spans="1:10" x14ac:dyDescent="0.3">
      <c r="A20" s="35"/>
      <c r="B20" s="44" t="s">
        <v>62</v>
      </c>
      <c r="C20" s="36"/>
      <c r="D20" s="40"/>
      <c r="E20" s="38"/>
      <c r="F20" s="47">
        <f>F10+F19</f>
        <v>90.16</v>
      </c>
      <c r="G20" s="39">
        <f>G10+G19</f>
        <v>1314.22</v>
      </c>
      <c r="H20" s="39"/>
      <c r="I20" s="39"/>
      <c r="J20" s="3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sqref="A1:Y29"/>
    </sheetView>
  </sheetViews>
  <sheetFormatPr defaultRowHeight="14.4" x14ac:dyDescent="0.3"/>
  <sheetData>
    <row r="1" spans="1:23" x14ac:dyDescent="0.3">
      <c r="A1" s="1" t="s">
        <v>63</v>
      </c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46.2" x14ac:dyDescent="0.3">
      <c r="A2" s="2"/>
      <c r="B2" s="2"/>
      <c r="C2" s="7" t="s">
        <v>1</v>
      </c>
      <c r="D2" s="7" t="s">
        <v>2</v>
      </c>
      <c r="E2" s="7" t="s">
        <v>3</v>
      </c>
      <c r="F2" s="7" t="s">
        <v>4</v>
      </c>
      <c r="G2" s="7" t="s">
        <v>64</v>
      </c>
      <c r="H2" s="7" t="s">
        <v>7</v>
      </c>
      <c r="I2" s="7" t="s">
        <v>65</v>
      </c>
      <c r="J2" s="7" t="s">
        <v>15</v>
      </c>
      <c r="K2" s="7" t="s">
        <v>66</v>
      </c>
      <c r="L2" s="7" t="s">
        <v>12</v>
      </c>
      <c r="M2" s="7" t="s">
        <v>67</v>
      </c>
      <c r="N2" s="7" t="s">
        <v>68</v>
      </c>
      <c r="O2" s="7" t="s">
        <v>6</v>
      </c>
      <c r="P2" s="7" t="s">
        <v>9</v>
      </c>
      <c r="Q2" s="7" t="s">
        <v>11</v>
      </c>
      <c r="R2" s="7" t="s">
        <v>5</v>
      </c>
      <c r="S2" s="7"/>
      <c r="T2" s="7"/>
      <c r="U2" s="7"/>
      <c r="V2" s="7"/>
      <c r="W2" s="7"/>
    </row>
    <row r="3" spans="1:23" x14ac:dyDescent="0.3">
      <c r="A3" s="2"/>
      <c r="B3" s="2"/>
      <c r="C3" s="3" t="s">
        <v>16</v>
      </c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3">
      <c r="A4" s="9" t="s">
        <v>17</v>
      </c>
      <c r="B4" s="10" t="s">
        <v>69</v>
      </c>
      <c r="C4" s="10"/>
      <c r="D4" s="10"/>
      <c r="E4" s="10"/>
      <c r="F4" s="10"/>
      <c r="G4" s="10"/>
      <c r="H4" s="10"/>
      <c r="I4" s="10">
        <v>100</v>
      </c>
      <c r="J4" s="10"/>
      <c r="K4" s="10"/>
      <c r="L4" s="10"/>
      <c r="M4" s="10">
        <v>31</v>
      </c>
      <c r="N4" s="10"/>
      <c r="O4" s="10">
        <v>1</v>
      </c>
      <c r="P4" s="10">
        <v>10</v>
      </c>
      <c r="Q4" s="10">
        <v>9</v>
      </c>
      <c r="R4" s="10"/>
      <c r="S4" s="10"/>
      <c r="T4" s="10"/>
      <c r="U4" s="10"/>
      <c r="V4" s="10"/>
      <c r="W4" s="10"/>
    </row>
    <row r="5" spans="1:23" x14ac:dyDescent="0.3">
      <c r="A5" s="13"/>
      <c r="B5" s="10" t="s">
        <v>70</v>
      </c>
      <c r="C5" s="10"/>
      <c r="D5" s="10"/>
      <c r="E5" s="10"/>
      <c r="F5" s="10"/>
      <c r="G5" s="10"/>
      <c r="H5" s="10">
        <v>2</v>
      </c>
      <c r="I5" s="10">
        <v>50</v>
      </c>
      <c r="J5" s="10"/>
      <c r="K5" s="10"/>
      <c r="L5" s="10"/>
      <c r="M5" s="10"/>
      <c r="N5" s="10"/>
      <c r="O5" s="10"/>
      <c r="P5" s="10">
        <v>15</v>
      </c>
      <c r="Q5" s="10"/>
      <c r="R5" s="10"/>
      <c r="S5" s="10"/>
      <c r="T5" s="10"/>
      <c r="U5" s="10"/>
      <c r="V5" s="10"/>
      <c r="W5" s="10"/>
    </row>
    <row r="6" spans="1:23" x14ac:dyDescent="0.3">
      <c r="A6" s="13"/>
      <c r="B6" s="10" t="s">
        <v>53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v>10</v>
      </c>
      <c r="R6" s="10"/>
      <c r="S6" s="10"/>
      <c r="T6" s="10"/>
      <c r="U6" s="10"/>
      <c r="V6" s="10"/>
      <c r="W6" s="10"/>
    </row>
    <row r="7" spans="1:23" x14ac:dyDescent="0.3">
      <c r="A7" s="13"/>
      <c r="B7" s="10" t="s">
        <v>12</v>
      </c>
      <c r="C7" s="10"/>
      <c r="D7" s="10"/>
      <c r="E7" s="10"/>
      <c r="F7" s="10"/>
      <c r="G7" s="10"/>
      <c r="H7" s="10"/>
      <c r="I7" s="10"/>
      <c r="J7" s="10"/>
      <c r="K7" s="10"/>
      <c r="L7" s="10">
        <v>26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3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3">
      <c r="A9" s="13"/>
      <c r="B9" s="1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3">
      <c r="A10" s="9" t="s">
        <v>22</v>
      </c>
      <c r="B10" s="15" t="s">
        <v>71</v>
      </c>
      <c r="C10" s="10"/>
      <c r="D10" s="10"/>
      <c r="E10" s="10">
        <v>7</v>
      </c>
      <c r="F10" s="10"/>
      <c r="G10" s="10"/>
      <c r="H10" s="10"/>
      <c r="I10" s="10"/>
      <c r="J10" s="10"/>
      <c r="K10" s="10"/>
      <c r="L10" s="10"/>
      <c r="M10" s="10"/>
      <c r="N10" s="10">
        <v>45</v>
      </c>
      <c r="O10" s="10">
        <v>1</v>
      </c>
      <c r="P10" s="10"/>
      <c r="Q10" s="10"/>
      <c r="R10" s="10">
        <v>5</v>
      </c>
      <c r="S10" s="10"/>
      <c r="T10" s="10"/>
      <c r="U10" s="10"/>
      <c r="V10" s="10"/>
      <c r="W10" s="10"/>
    </row>
    <row r="11" spans="1:23" x14ac:dyDescent="0.3">
      <c r="A11" s="13"/>
      <c r="B11" s="15" t="s">
        <v>72</v>
      </c>
      <c r="C11" s="10">
        <v>50</v>
      </c>
      <c r="D11" s="10">
        <v>100</v>
      </c>
      <c r="E11" s="10">
        <v>8</v>
      </c>
      <c r="F11" s="10">
        <v>22</v>
      </c>
      <c r="G11" s="10">
        <v>60</v>
      </c>
      <c r="H11" s="10"/>
      <c r="I11" s="10"/>
      <c r="J11" s="10"/>
      <c r="K11" s="10"/>
      <c r="L11" s="10"/>
      <c r="M11" s="10"/>
      <c r="N11" s="10"/>
      <c r="O11" s="10">
        <v>1</v>
      </c>
      <c r="P11" s="10"/>
      <c r="Q11" s="10"/>
      <c r="R11" s="10">
        <v>7</v>
      </c>
      <c r="S11" s="10"/>
      <c r="T11" s="10"/>
      <c r="U11" s="10"/>
      <c r="V11" s="10"/>
      <c r="W11" s="10"/>
    </row>
    <row r="12" spans="1:23" x14ac:dyDescent="0.3">
      <c r="A12" s="13"/>
      <c r="B12" s="15" t="s">
        <v>73</v>
      </c>
      <c r="C12" s="10">
        <v>70</v>
      </c>
      <c r="D12" s="10"/>
      <c r="E12" s="10">
        <v>8</v>
      </c>
      <c r="F12" s="10"/>
      <c r="G12" s="10"/>
      <c r="H12" s="10"/>
      <c r="I12" s="10"/>
      <c r="J12" s="10"/>
      <c r="K12" s="10"/>
      <c r="L12" s="10"/>
      <c r="M12" s="10"/>
      <c r="N12" s="10"/>
      <c r="O12" s="10">
        <v>1</v>
      </c>
      <c r="P12" s="10"/>
      <c r="Q12" s="10"/>
      <c r="R12" s="10">
        <v>5</v>
      </c>
      <c r="S12" s="10"/>
      <c r="T12" s="10"/>
      <c r="U12" s="10"/>
      <c r="V12" s="10"/>
      <c r="W12" s="10"/>
    </row>
    <row r="13" spans="1:23" x14ac:dyDescent="0.3">
      <c r="A13" s="13"/>
      <c r="B13" s="15" t="s">
        <v>74</v>
      </c>
      <c r="C13" s="10"/>
      <c r="D13" s="10"/>
      <c r="E13" s="10">
        <v>8</v>
      </c>
      <c r="F13" s="10"/>
      <c r="G13" s="10"/>
      <c r="H13" s="10"/>
      <c r="I13" s="10"/>
      <c r="J13" s="10"/>
      <c r="K13" s="10">
        <v>55</v>
      </c>
      <c r="L13" s="10"/>
      <c r="M13" s="10"/>
      <c r="N13" s="10"/>
      <c r="O13" s="10">
        <v>1</v>
      </c>
      <c r="P13" s="10"/>
      <c r="Q13" s="10"/>
      <c r="R13" s="10">
        <v>8</v>
      </c>
      <c r="S13" s="10"/>
      <c r="T13" s="10"/>
      <c r="U13" s="10"/>
      <c r="V13" s="10"/>
      <c r="W13" s="10"/>
    </row>
    <row r="14" spans="1:23" x14ac:dyDescent="0.3">
      <c r="A14" s="13"/>
      <c r="B14" s="15" t="s">
        <v>26</v>
      </c>
      <c r="C14" s="10"/>
      <c r="D14" s="10"/>
      <c r="E14" s="10"/>
      <c r="F14" s="10"/>
      <c r="G14" s="10"/>
      <c r="H14" s="10"/>
      <c r="I14" s="10"/>
      <c r="J14" s="10">
        <v>22</v>
      </c>
      <c r="K14" s="10"/>
      <c r="L14" s="10"/>
      <c r="M14" s="10"/>
      <c r="N14" s="10"/>
      <c r="O14" s="10"/>
      <c r="P14" s="10">
        <v>18</v>
      </c>
      <c r="Q14" s="10"/>
      <c r="R14" s="10"/>
      <c r="S14" s="10"/>
      <c r="T14" s="10"/>
      <c r="U14" s="10"/>
      <c r="V14" s="10"/>
      <c r="W14" s="10"/>
    </row>
    <row r="15" spans="1:23" x14ac:dyDescent="0.3">
      <c r="A15" s="13"/>
      <c r="B15" s="15" t="s">
        <v>12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30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3">
      <c r="A16" s="13"/>
      <c r="B16" s="1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4" x14ac:dyDescent="0.3">
      <c r="A17" s="48"/>
      <c r="B17" s="1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4" x14ac:dyDescent="0.3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4" x14ac:dyDescent="0.3">
      <c r="A19" s="49"/>
      <c r="B19" s="1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4" x14ac:dyDescent="0.3">
      <c r="A20" s="20" t="s">
        <v>27</v>
      </c>
      <c r="B20" s="21"/>
      <c r="C20" s="10">
        <v>120</v>
      </c>
      <c r="D20" s="10">
        <v>100</v>
      </c>
      <c r="E20" s="10">
        <v>31</v>
      </c>
      <c r="F20" s="10">
        <v>22</v>
      </c>
      <c r="G20" s="10">
        <v>60</v>
      </c>
      <c r="H20" s="10">
        <v>2</v>
      </c>
      <c r="I20" s="10">
        <v>150</v>
      </c>
      <c r="J20" s="10">
        <v>22</v>
      </c>
      <c r="K20" s="10">
        <v>55</v>
      </c>
      <c r="L20" s="10">
        <v>56</v>
      </c>
      <c r="M20" s="10">
        <v>31</v>
      </c>
      <c r="N20" s="10">
        <v>45</v>
      </c>
      <c r="O20" s="10">
        <v>5</v>
      </c>
      <c r="P20" s="10">
        <v>43</v>
      </c>
      <c r="Q20" s="10">
        <v>19</v>
      </c>
      <c r="R20" s="10">
        <v>25</v>
      </c>
      <c r="S20" s="10"/>
      <c r="T20" s="10"/>
      <c r="U20" s="10"/>
      <c r="V20" s="10"/>
      <c r="W20" s="10"/>
    </row>
    <row r="21" spans="1:24" x14ac:dyDescent="0.3">
      <c r="A21" s="22" t="s">
        <v>28</v>
      </c>
      <c r="B21" s="23"/>
      <c r="C21" s="10">
        <v>3.9</v>
      </c>
      <c r="D21" s="10">
        <v>3.2</v>
      </c>
      <c r="E21" s="10">
        <v>1</v>
      </c>
      <c r="F21" s="10">
        <v>0.7</v>
      </c>
      <c r="G21" s="10">
        <v>2</v>
      </c>
      <c r="H21" s="10">
        <v>7.0000000000000007E-2</v>
      </c>
      <c r="I21" s="10">
        <v>4.8</v>
      </c>
      <c r="J21" s="10">
        <v>0.7</v>
      </c>
      <c r="K21" s="10">
        <v>2</v>
      </c>
      <c r="L21" s="10">
        <v>3</v>
      </c>
      <c r="M21" s="10">
        <v>1</v>
      </c>
      <c r="N21" s="10">
        <v>1.5</v>
      </c>
      <c r="O21" s="10">
        <v>0.16</v>
      </c>
      <c r="P21" s="10">
        <v>1.4</v>
      </c>
      <c r="Q21" s="10">
        <v>0.6</v>
      </c>
      <c r="R21" s="10">
        <v>0.8</v>
      </c>
      <c r="S21" s="10"/>
      <c r="T21" s="10"/>
      <c r="U21" s="10"/>
      <c r="V21" s="10"/>
      <c r="W21" s="10"/>
    </row>
    <row r="22" spans="1:24" x14ac:dyDescent="0.3">
      <c r="A22" s="20" t="s">
        <v>29</v>
      </c>
      <c r="B22" s="21"/>
      <c r="C22" s="10">
        <v>373</v>
      </c>
      <c r="D22" s="10">
        <v>0</v>
      </c>
      <c r="E22" s="10">
        <v>32</v>
      </c>
      <c r="F22" s="10">
        <v>0</v>
      </c>
      <c r="G22" s="10">
        <v>0</v>
      </c>
      <c r="H22" s="10">
        <v>128</v>
      </c>
      <c r="I22" s="10">
        <v>71</v>
      </c>
      <c r="J22" s="10">
        <v>165</v>
      </c>
      <c r="K22" s="10">
        <v>84</v>
      </c>
      <c r="L22" s="10">
        <v>34</v>
      </c>
      <c r="M22" s="10">
        <v>48</v>
      </c>
      <c r="N22" s="10">
        <v>0</v>
      </c>
      <c r="O22" s="10">
        <v>30</v>
      </c>
      <c r="P22" s="10">
        <v>72</v>
      </c>
      <c r="Q22" s="10">
        <v>699</v>
      </c>
      <c r="R22" s="10">
        <v>122</v>
      </c>
      <c r="S22" s="10"/>
      <c r="T22" s="10"/>
      <c r="U22" s="10"/>
      <c r="V22" s="10"/>
      <c r="W22" s="10"/>
    </row>
    <row r="23" spans="1:24" x14ac:dyDescent="0.3">
      <c r="A23" s="20" t="s">
        <v>75</v>
      </c>
      <c r="B23" s="21"/>
      <c r="C23" s="24">
        <f>C22*C21</f>
        <v>1454.7</v>
      </c>
      <c r="D23" s="24">
        <f t="shared" ref="D23:V23" si="0">D22*D21</f>
        <v>0</v>
      </c>
      <c r="E23" s="24">
        <f t="shared" si="0"/>
        <v>32</v>
      </c>
      <c r="F23" s="24">
        <f t="shared" si="0"/>
        <v>0</v>
      </c>
      <c r="G23" s="24">
        <f t="shared" si="0"/>
        <v>0</v>
      </c>
      <c r="H23" s="24">
        <v>35.840000000000003</v>
      </c>
      <c r="I23" s="24">
        <f t="shared" si="0"/>
        <v>340.8</v>
      </c>
      <c r="J23" s="24">
        <f t="shared" si="0"/>
        <v>115.49999999999999</v>
      </c>
      <c r="K23" s="24">
        <f t="shared" si="0"/>
        <v>168</v>
      </c>
      <c r="L23" s="24">
        <f t="shared" si="0"/>
        <v>102</v>
      </c>
      <c r="M23" s="24">
        <f t="shared" si="0"/>
        <v>48</v>
      </c>
      <c r="N23" s="24">
        <f t="shared" si="0"/>
        <v>0</v>
      </c>
      <c r="O23" s="24">
        <f t="shared" si="0"/>
        <v>4.8</v>
      </c>
      <c r="P23" s="24">
        <f t="shared" si="0"/>
        <v>100.8</v>
      </c>
      <c r="Q23" s="24">
        <f t="shared" si="0"/>
        <v>419.4</v>
      </c>
      <c r="R23" s="24">
        <f t="shared" si="0"/>
        <v>97.600000000000009</v>
      </c>
      <c r="S23" s="24">
        <f t="shared" si="0"/>
        <v>0</v>
      </c>
      <c r="T23" s="24">
        <f t="shared" si="0"/>
        <v>0</v>
      </c>
      <c r="U23" s="24">
        <f t="shared" si="0"/>
        <v>0</v>
      </c>
      <c r="V23" s="24">
        <f t="shared" si="0"/>
        <v>0</v>
      </c>
      <c r="W23" s="24">
        <f>SUM(C23:V23)</f>
        <v>2919.4400000000005</v>
      </c>
      <c r="X23" s="50"/>
    </row>
    <row r="24" spans="1:24" x14ac:dyDescent="0.3">
      <c r="A24" s="25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>
        <v>33</v>
      </c>
    </row>
    <row r="25" spans="1:24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51">
        <f>W23/W24</f>
        <v>88.467878787878803</v>
      </c>
    </row>
    <row r="26" spans="1:24" x14ac:dyDescent="0.3">
      <c r="A26" s="26"/>
      <c r="B26" s="26" t="s">
        <v>76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4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4" x14ac:dyDescent="0.3">
      <c r="A28" s="26"/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4" ht="15.6" x14ac:dyDescent="0.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</sheetData>
  <mergeCells count="7">
    <mergeCell ref="A21:B21"/>
    <mergeCell ref="A1:B3"/>
    <mergeCell ref="C1:W1"/>
    <mergeCell ref="C3:W3"/>
    <mergeCell ref="A4:A9"/>
    <mergeCell ref="A10:A17"/>
    <mergeCell ref="A18:A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0" sqref="N10"/>
    </sheetView>
  </sheetViews>
  <sheetFormatPr defaultRowHeight="14.4" x14ac:dyDescent="0.3"/>
  <sheetData>
    <row r="1" spans="1:10" x14ac:dyDescent="0.3">
      <c r="A1" s="28" t="s">
        <v>34</v>
      </c>
      <c r="B1" s="29" t="s">
        <v>35</v>
      </c>
      <c r="C1" s="30"/>
      <c r="D1" s="31"/>
      <c r="E1" s="28" t="s">
        <v>36</v>
      </c>
      <c r="F1" s="32" t="s">
        <v>37</v>
      </c>
      <c r="G1" s="28"/>
      <c r="H1" s="28"/>
      <c r="I1" s="28" t="s">
        <v>38</v>
      </c>
      <c r="J1" s="33">
        <v>44950</v>
      </c>
    </row>
    <row r="2" spans="1:10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3">
      <c r="A3" s="34" t="s">
        <v>39</v>
      </c>
      <c r="B3" s="34" t="s">
        <v>40</v>
      </c>
      <c r="C3" s="34" t="s">
        <v>41</v>
      </c>
      <c r="D3" s="34" t="s">
        <v>42</v>
      </c>
      <c r="E3" s="34" t="s">
        <v>43</v>
      </c>
      <c r="F3" s="34" t="s">
        <v>44</v>
      </c>
      <c r="G3" s="34" t="s">
        <v>45</v>
      </c>
      <c r="H3" s="34" t="s">
        <v>46</v>
      </c>
      <c r="I3" s="34" t="s">
        <v>47</v>
      </c>
      <c r="J3" s="34" t="s">
        <v>48</v>
      </c>
    </row>
    <row r="4" spans="1:10" ht="28.8" x14ac:dyDescent="0.3">
      <c r="A4" s="35" t="s">
        <v>17</v>
      </c>
      <c r="B4" s="35" t="s">
        <v>49</v>
      </c>
      <c r="C4" s="36">
        <v>411</v>
      </c>
      <c r="D4" s="40" t="s">
        <v>69</v>
      </c>
      <c r="E4" s="38">
        <v>200</v>
      </c>
      <c r="F4" s="39">
        <v>15.63</v>
      </c>
      <c r="G4" s="39">
        <v>222.99</v>
      </c>
      <c r="H4" s="39">
        <v>6.3</v>
      </c>
      <c r="I4" s="39">
        <v>3.53</v>
      </c>
      <c r="J4" s="39">
        <v>32.99</v>
      </c>
    </row>
    <row r="5" spans="1:10" ht="28.8" x14ac:dyDescent="0.3">
      <c r="A5" s="35"/>
      <c r="B5" s="35" t="s">
        <v>50</v>
      </c>
      <c r="C5" s="36">
        <v>1008</v>
      </c>
      <c r="D5" s="40" t="s">
        <v>70</v>
      </c>
      <c r="E5" s="38">
        <v>200</v>
      </c>
      <c r="F5" s="39">
        <v>5.71</v>
      </c>
      <c r="G5" s="39">
        <v>91.25</v>
      </c>
      <c r="H5" s="39">
        <v>1.65</v>
      </c>
      <c r="I5" s="39">
        <v>1.65</v>
      </c>
      <c r="J5" s="39">
        <v>17.36</v>
      </c>
    </row>
    <row r="6" spans="1:10" x14ac:dyDescent="0.3">
      <c r="A6" s="35"/>
      <c r="B6" s="35" t="s">
        <v>12</v>
      </c>
      <c r="C6" s="36"/>
      <c r="D6" s="40" t="s">
        <v>12</v>
      </c>
      <c r="E6" s="38">
        <v>27</v>
      </c>
      <c r="F6" s="39">
        <v>1.54</v>
      </c>
      <c r="G6" s="39">
        <v>63.45</v>
      </c>
      <c r="H6" s="39">
        <v>2.13</v>
      </c>
      <c r="I6" s="39">
        <v>0.27</v>
      </c>
      <c r="J6" s="39">
        <v>13.02</v>
      </c>
    </row>
    <row r="7" spans="1:10" ht="28.8" x14ac:dyDescent="0.3">
      <c r="A7" s="35"/>
      <c r="B7" s="35" t="s">
        <v>52</v>
      </c>
      <c r="C7" s="36"/>
      <c r="D7" s="40" t="s">
        <v>53</v>
      </c>
      <c r="E7" s="38">
        <v>9</v>
      </c>
      <c r="F7" s="39">
        <v>6.35</v>
      </c>
      <c r="G7" s="39">
        <v>66.099999999999994</v>
      </c>
      <c r="H7" s="39">
        <v>0.08</v>
      </c>
      <c r="I7" s="39">
        <v>7.25</v>
      </c>
      <c r="J7" s="39">
        <v>0.13</v>
      </c>
    </row>
    <row r="8" spans="1:10" x14ac:dyDescent="0.3">
      <c r="A8" s="35"/>
      <c r="B8" s="35" t="s">
        <v>51</v>
      </c>
      <c r="C8" s="36"/>
      <c r="D8" s="53"/>
      <c r="E8" s="54"/>
      <c r="F8" s="43"/>
      <c r="G8" s="43"/>
      <c r="H8" s="43"/>
      <c r="I8" s="43"/>
      <c r="J8" s="39"/>
    </row>
    <row r="9" spans="1:10" x14ac:dyDescent="0.3">
      <c r="A9" s="35"/>
      <c r="B9" s="35" t="s">
        <v>59</v>
      </c>
      <c r="C9" s="36"/>
      <c r="D9" s="42"/>
      <c r="E9" s="38"/>
      <c r="F9" s="39"/>
      <c r="G9" s="39"/>
      <c r="H9" s="39"/>
      <c r="I9" s="39"/>
      <c r="J9" s="39"/>
    </row>
    <row r="10" spans="1:10" ht="15" thickBot="1" x14ac:dyDescent="0.35">
      <c r="A10" s="35"/>
      <c r="B10" s="44" t="s">
        <v>54</v>
      </c>
      <c r="C10" s="44"/>
      <c r="D10" s="45"/>
      <c r="E10" s="46">
        <f t="shared" ref="E10:J10" si="0">SUM(E4:E9)</f>
        <v>436</v>
      </c>
      <c r="F10" s="47">
        <f t="shared" si="0"/>
        <v>29.229999999999997</v>
      </c>
      <c r="G10" s="47">
        <f t="shared" si="0"/>
        <v>443.78999999999996</v>
      </c>
      <c r="H10" s="47">
        <f t="shared" si="0"/>
        <v>10.159999999999998</v>
      </c>
      <c r="I10" s="47">
        <f t="shared" si="0"/>
        <v>12.7</v>
      </c>
      <c r="J10" s="47">
        <f t="shared" si="0"/>
        <v>63.500000000000007</v>
      </c>
    </row>
    <row r="11" spans="1:10" ht="28.8" x14ac:dyDescent="0.3">
      <c r="A11" s="35" t="s">
        <v>55</v>
      </c>
      <c r="B11" s="35" t="s">
        <v>52</v>
      </c>
      <c r="C11" s="55">
        <v>52</v>
      </c>
      <c r="D11" s="56" t="s">
        <v>71</v>
      </c>
      <c r="E11" s="57">
        <v>60</v>
      </c>
      <c r="F11" s="58">
        <v>0.83</v>
      </c>
      <c r="G11" s="58">
        <v>75.19</v>
      </c>
      <c r="H11" s="58">
        <v>0.92</v>
      </c>
      <c r="I11" s="58">
        <v>2.0499999999999998</v>
      </c>
      <c r="J11" s="59">
        <v>4.62</v>
      </c>
    </row>
    <row r="12" spans="1:10" x14ac:dyDescent="0.3">
      <c r="A12" s="35"/>
      <c r="B12" s="35" t="s">
        <v>56</v>
      </c>
      <c r="C12" s="36">
        <v>197</v>
      </c>
      <c r="D12" s="40" t="s">
        <v>72</v>
      </c>
      <c r="E12" s="38">
        <v>200</v>
      </c>
      <c r="F12" s="39">
        <v>19.649999999999999</v>
      </c>
      <c r="G12" s="39">
        <v>84.91</v>
      </c>
      <c r="H12" s="39">
        <v>1.57</v>
      </c>
      <c r="I12" s="39">
        <v>3.12</v>
      </c>
      <c r="J12" s="41">
        <v>5.82</v>
      </c>
    </row>
    <row r="13" spans="1:10" ht="57.6" x14ac:dyDescent="0.3">
      <c r="A13" s="35"/>
      <c r="B13" s="35" t="s">
        <v>57</v>
      </c>
      <c r="C13" s="36">
        <v>658</v>
      </c>
      <c r="D13" s="40" t="s">
        <v>77</v>
      </c>
      <c r="E13" s="38">
        <v>80</v>
      </c>
      <c r="F13" s="39">
        <v>26.18</v>
      </c>
      <c r="G13" s="39">
        <v>247.8</v>
      </c>
      <c r="H13" s="39">
        <v>13.88</v>
      </c>
      <c r="I13" s="39">
        <v>14.9</v>
      </c>
      <c r="J13" s="39">
        <v>3.47</v>
      </c>
    </row>
    <row r="14" spans="1:10" x14ac:dyDescent="0.3">
      <c r="A14" s="35"/>
      <c r="B14" s="35" t="s">
        <v>59</v>
      </c>
      <c r="C14" s="36">
        <v>411</v>
      </c>
      <c r="D14" s="42" t="s">
        <v>78</v>
      </c>
      <c r="E14" s="38">
        <v>150</v>
      </c>
      <c r="F14" s="39">
        <v>6.3</v>
      </c>
      <c r="G14" s="39">
        <v>150.13999999999999</v>
      </c>
      <c r="H14" s="39">
        <v>5.85</v>
      </c>
      <c r="I14" s="39">
        <v>2.86</v>
      </c>
      <c r="J14" s="39">
        <v>37.4</v>
      </c>
    </row>
    <row r="15" spans="1:10" ht="57.6" x14ac:dyDescent="0.3">
      <c r="A15" s="35"/>
      <c r="B15" s="35" t="s">
        <v>60</v>
      </c>
      <c r="C15" s="36">
        <v>933</v>
      </c>
      <c r="D15" s="40" t="s">
        <v>26</v>
      </c>
      <c r="E15" s="38">
        <v>200</v>
      </c>
      <c r="F15" s="39">
        <v>4.74</v>
      </c>
      <c r="G15" s="39">
        <v>130.4</v>
      </c>
      <c r="H15" s="39">
        <v>0.7</v>
      </c>
      <c r="I15" s="39">
        <v>0.05</v>
      </c>
      <c r="J15" s="39">
        <v>23.1</v>
      </c>
    </row>
    <row r="16" spans="1:10" x14ac:dyDescent="0.3">
      <c r="A16" s="35"/>
      <c r="B16" s="35" t="s">
        <v>61</v>
      </c>
      <c r="C16" s="36"/>
      <c r="D16" s="40" t="s">
        <v>12</v>
      </c>
      <c r="E16" s="38">
        <v>27</v>
      </c>
      <c r="F16" s="39">
        <v>1.54</v>
      </c>
      <c r="G16" s="39">
        <v>63.45</v>
      </c>
      <c r="H16" s="39">
        <v>2.13</v>
      </c>
      <c r="I16" s="39">
        <v>0.27</v>
      </c>
      <c r="J16" s="39">
        <v>13.02</v>
      </c>
    </row>
    <row r="17" spans="1:10" x14ac:dyDescent="0.3">
      <c r="A17" s="35"/>
      <c r="B17" s="44" t="s">
        <v>54</v>
      </c>
      <c r="C17" s="44"/>
      <c r="D17" s="45"/>
      <c r="E17" s="46">
        <f t="shared" ref="E17:J17" si="1">SUM(E11:E16)</f>
        <v>717</v>
      </c>
      <c r="F17" s="47">
        <f t="shared" si="1"/>
        <v>59.239999999999995</v>
      </c>
      <c r="G17" s="47">
        <f t="shared" si="1"/>
        <v>751.89</v>
      </c>
      <c r="H17" s="47">
        <f t="shared" si="1"/>
        <v>25.049999999999997</v>
      </c>
      <c r="I17" s="47">
        <f t="shared" si="1"/>
        <v>23.25</v>
      </c>
      <c r="J17" s="47">
        <f t="shared" si="1"/>
        <v>87.429999999999993</v>
      </c>
    </row>
    <row r="18" spans="1:10" x14ac:dyDescent="0.3">
      <c r="A18" s="35"/>
      <c r="B18" s="44" t="s">
        <v>62</v>
      </c>
      <c r="C18" s="36"/>
      <c r="D18" s="40"/>
      <c r="E18" s="38"/>
      <c r="F18" s="47">
        <f>F10+F17</f>
        <v>88.47</v>
      </c>
      <c r="G18" s="39">
        <f>G10+G17</f>
        <v>1195.6799999999998</v>
      </c>
      <c r="H18" s="39"/>
      <c r="I18" s="39"/>
      <c r="J18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23,</vt:lpstr>
      <vt:lpstr>23</vt:lpstr>
      <vt:lpstr>24</vt:lpstr>
      <vt:lpstr>24,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2023-01-24T02:43:13Z</dcterms:modified>
</cp:coreProperties>
</file>